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VerschUnterlagen\Excel-Tools\"/>
    </mc:Choice>
  </mc:AlternateContent>
  <xr:revisionPtr revIDLastSave="0" documentId="13_ncr:1_{D4A5E0FA-C225-4A80-A78C-4A7D96DB0FD6}" xr6:coauthVersionLast="41" xr6:coauthVersionMax="41" xr10:uidLastSave="{00000000-0000-0000-0000-000000000000}"/>
  <workbookProtection workbookAlgorithmName="SHA-512" workbookHashValue="ZllMJpizlqV6V6qsaBVgsuw35JXWHSDcOw4BJxytgdTCL1ItORmE+yfsaHyRG/SoVaONQppOvrzvHegd5qLZOw==" workbookSaltValue="yOrlsnwDI8pxTKphgwaOrA==" workbookSpinCount="100000" lockStructure="1"/>
  <bookViews>
    <workbookView xWindow="-120" yWindow="-120" windowWidth="29040" windowHeight="17790" xr2:uid="{B2BD8AA0-BB4E-4482-A4F4-6D00F45863DB}"/>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8" i="1" l="1"/>
  <c r="C45" i="1"/>
  <c r="P45" i="1" s="1"/>
  <c r="S41" i="1"/>
  <c r="S39" i="1"/>
  <c r="S37" i="1"/>
  <c r="S27" i="1"/>
  <c r="S25" i="1"/>
  <c r="S21" i="1"/>
  <c r="L17" i="1"/>
  <c r="C19" i="1" s="1"/>
  <c r="P19" i="1" s="1"/>
  <c r="P51" i="1" l="1"/>
  <c r="S51" i="1" s="1"/>
  <c r="S45" i="1"/>
  <c r="S19" i="1"/>
  <c r="P23" i="1"/>
  <c r="S23" i="1" l="1"/>
  <c r="P29" i="1"/>
  <c r="S29" i="1" s="1"/>
</calcChain>
</file>

<file path=xl/sharedStrings.xml><?xml version="1.0" encoding="utf-8"?>
<sst xmlns="http://schemas.openxmlformats.org/spreadsheetml/2006/main" count="79" uniqueCount="53">
  <si>
    <t>Dispositivo di calcolo della pressione</t>
  </si>
  <si>
    <t>Progetto</t>
  </si>
  <si>
    <t>AM Nome</t>
  </si>
  <si>
    <t>Autore</t>
  </si>
  <si>
    <t>Ditta Nome</t>
  </si>
  <si>
    <t>Data</t>
  </si>
  <si>
    <t>Calcolo della pressione d’esercizio a valle del contatore d’acqua (necessario solo se la pressione di alimentazione non è nota)</t>
  </si>
  <si>
    <t>Altezza serbatoio del gestore della rete di distribuzione (troppo pieno)</t>
  </si>
  <si>
    <t xml:space="preserve">h </t>
  </si>
  <si>
    <t xml:space="preserve"> m s.l.m.</t>
  </si>
  <si>
    <t xml:space="preserve">Altezza conduttura di allacciamento all’abitazione in corrispondenza della batteria di distribuzione </t>
  </si>
  <si>
    <t>Differenza di altezza serbatoio-batteria di distribuzione</t>
  </si>
  <si>
    <r>
      <rPr>
        <sz val="13"/>
        <color theme="1"/>
        <rFont val="Calibri"/>
        <family val="2"/>
        <scheme val="minor"/>
      </rPr>
      <t>h</t>
    </r>
    <r>
      <rPr>
        <vertAlign val="subscript"/>
        <sz val="13"/>
        <color rgb="FF000000"/>
        <rFont val="Calibri"/>
        <family val="2"/>
        <scheme val="minor"/>
      </rPr>
      <t>1</t>
    </r>
    <r>
      <rPr>
        <vertAlign val="subscript"/>
        <sz val="13"/>
        <color rgb="FF000000"/>
        <rFont val="Calibri"/>
        <family val="2"/>
        <scheme val="minor"/>
      </rPr>
      <t xml:space="preserve"> </t>
    </r>
  </si>
  <si>
    <r>
      <rPr>
        <sz val="10"/>
        <color theme="1"/>
        <rFont val="Calibri"/>
        <family val="2"/>
        <scheme val="minor"/>
      </rPr>
      <t xml:space="preserve">  </t>
    </r>
    <r>
      <rPr>
        <sz val="10"/>
        <color theme="1"/>
        <rFont val="Calibri"/>
        <family val="2"/>
        <scheme val="minor"/>
      </rPr>
      <t>p</t>
    </r>
    <r>
      <rPr>
        <vertAlign val="subscript"/>
        <sz val="10"/>
        <color rgb="FF000000"/>
        <rFont val="Calibri"/>
        <family val="2"/>
        <scheme val="minor"/>
      </rPr>
      <t>Rh1</t>
    </r>
    <r>
      <rPr>
        <sz val="10"/>
        <color rgb="FF000000"/>
        <rFont val="Calibri"/>
        <family val="2"/>
        <scheme val="minor"/>
      </rPr>
      <t xml:space="preserve"> =</t>
    </r>
  </si>
  <si>
    <t>m</t>
  </si>
  <si>
    <t>·</t>
  </si>
  <si>
    <t>kg</t>
  </si>
  <si>
    <t>kPa</t>
  </si>
  <si>
    <r>
      <rPr>
        <sz val="13"/>
        <color theme="1"/>
        <rFont val="Calibri"/>
        <family val="2"/>
        <scheme val="minor"/>
      </rPr>
      <t>p</t>
    </r>
    <r>
      <rPr>
        <vertAlign val="subscript"/>
        <sz val="13"/>
        <color rgb="FF000000"/>
        <rFont val="Calibri"/>
        <family val="2"/>
        <scheme val="minor"/>
      </rPr>
      <t>Rh1</t>
    </r>
  </si>
  <si>
    <t>m³</t>
  </si>
  <si>
    <t>s²</t>
  </si>
  <si>
    <t>Pa</t>
  </si>
  <si>
    <t xml:space="preserve">Variazioni di pressione nel serbatoio e nella conduttura di alimentazione </t>
  </si>
  <si>
    <r>
      <rPr>
        <sz val="13"/>
        <color theme="1"/>
        <rFont val="Calibri"/>
        <family val="2"/>
        <scheme val="minor"/>
      </rPr>
      <t>Δp</t>
    </r>
    <r>
      <rPr>
        <vertAlign val="subscript"/>
        <sz val="13"/>
        <color rgb="FF000000"/>
        <rFont val="Calibri"/>
        <family val="2"/>
        <scheme val="minor"/>
      </rPr>
      <t>VL</t>
    </r>
  </si>
  <si>
    <r>
      <rPr>
        <sz val="13"/>
        <color theme="1"/>
        <rFont val="Calibri"/>
        <family val="2"/>
        <scheme val="minor"/>
      </rPr>
      <t>Pressione di alimentazione:</t>
    </r>
    <r>
      <rPr>
        <sz val="13"/>
        <color theme="1"/>
        <rFont val="Calibri"/>
        <family val="2"/>
        <scheme val="minor"/>
      </rPr>
      <t xml:space="preserve"> </t>
    </r>
    <r>
      <rPr>
        <sz val="13"/>
        <color theme="1"/>
        <rFont val="Calibri"/>
        <family val="2"/>
        <scheme val="minor"/>
      </rPr>
      <t>SP = p</t>
    </r>
    <r>
      <rPr>
        <vertAlign val="subscript"/>
        <sz val="13"/>
        <color rgb="FF000000"/>
        <rFont val="Calibri"/>
        <family val="2"/>
        <scheme val="minor"/>
      </rPr>
      <t>Rh1</t>
    </r>
    <r>
      <rPr>
        <sz val="13"/>
        <color rgb="FF000000"/>
        <rFont val="Calibri"/>
        <family val="2"/>
        <scheme val="minor"/>
      </rPr>
      <t xml:space="preserve"> - Δp</t>
    </r>
    <r>
      <rPr>
        <vertAlign val="subscript"/>
        <sz val="13"/>
        <color rgb="FF000000"/>
        <rFont val="Calibri"/>
        <family val="2"/>
        <scheme val="minor"/>
      </rPr>
      <t>VL</t>
    </r>
  </si>
  <si>
    <t>SP</t>
  </si>
  <si>
    <r>
      <rPr>
        <sz val="13"/>
        <color theme="1"/>
        <rFont val="Calibri"/>
        <family val="2"/>
        <scheme val="minor"/>
      </rPr>
      <t xml:space="preserve">Perdita di pressione conduttura di allacciamento all’abitazione </t>
    </r>
    <r>
      <rPr>
        <i/>
        <sz val="13"/>
        <color rgb="FF000000"/>
        <rFont val="Calibri"/>
        <family val="2"/>
        <scheme val="minor"/>
      </rPr>
      <t>(ipotesi)</t>
    </r>
  </si>
  <si>
    <r>
      <rPr>
        <sz val="13"/>
        <color theme="1"/>
        <rFont val="Calibri"/>
        <family val="2"/>
        <scheme val="minor"/>
      </rPr>
      <t>Δp</t>
    </r>
    <r>
      <rPr>
        <vertAlign val="subscript"/>
        <sz val="13"/>
        <color rgb="FF000000"/>
        <rFont val="Calibri"/>
        <family val="2"/>
        <scheme val="minor"/>
      </rPr>
      <t>AL</t>
    </r>
  </si>
  <si>
    <r>
      <rPr>
        <sz val="13"/>
        <color theme="1"/>
        <rFont val="Calibri"/>
        <family val="2"/>
        <scheme val="minor"/>
      </rPr>
      <t>Perdita di pressione contatore d’acqua con Q</t>
    </r>
    <r>
      <rPr>
        <vertAlign val="subscript"/>
        <sz val="13"/>
        <color rgb="FF000000"/>
        <rFont val="Calibri"/>
        <family val="2"/>
        <scheme val="minor"/>
      </rPr>
      <t>D</t>
    </r>
  </si>
  <si>
    <r>
      <rPr>
        <sz val="13"/>
        <color theme="1"/>
        <rFont val="Calibri"/>
        <family val="2"/>
        <scheme val="minor"/>
      </rPr>
      <t>Δp</t>
    </r>
    <r>
      <rPr>
        <vertAlign val="subscript"/>
        <sz val="13"/>
        <color rgb="FF000000"/>
        <rFont val="Calibri"/>
        <family val="2"/>
        <scheme val="minor"/>
      </rPr>
      <t>WZ</t>
    </r>
  </si>
  <si>
    <t>Pressione d’esercizio a valle del contatore d’acqua</t>
  </si>
  <si>
    <r>
      <rPr>
        <sz val="13"/>
        <color theme="1"/>
        <rFont val="Calibri"/>
        <family val="2"/>
        <scheme val="minor"/>
      </rPr>
      <t>OP</t>
    </r>
    <r>
      <rPr>
        <vertAlign val="subscript"/>
        <sz val="13"/>
        <color rgb="FF000000"/>
        <rFont val="Calibri"/>
        <family val="2"/>
        <scheme val="minor"/>
      </rPr>
      <t>WZ</t>
    </r>
  </si>
  <si>
    <t>Riduttore di pressione; best practice</t>
  </si>
  <si>
    <t>In presenza di una pressione di alimentazione superiore a 450 kPa (4.5 bar), la Nussbaum raccomanda sempre l’installazione di un riduttore di pressione.
(protezione dell’impianto da sovraccarico e colpi d’ariete dalla rete)</t>
  </si>
  <si>
    <t>Di norma, il riduttore di pressione va impostato a 400 kPa (4.0 bar, impostazione di fabbrica). In questo modo viene garantito anche il perfetto funzionamento delle valvole di sicurezza, impostate di fabbrica a 600 kPa (6.0 bar).</t>
  </si>
  <si>
    <t xml:space="preserve"> Calcolo della perdita di pressione disponibile</t>
  </si>
  <si>
    <t>Pressione statica a valle del riduttore di pressione; impostazione standard 400 kPa (4.0 bar)</t>
  </si>
  <si>
    <r>
      <rPr>
        <sz val="13"/>
        <color theme="1"/>
        <rFont val="Calibri"/>
        <family val="2"/>
        <scheme val="minor"/>
      </rPr>
      <t>p</t>
    </r>
    <r>
      <rPr>
        <vertAlign val="subscript"/>
        <sz val="13"/>
        <color rgb="FF000000"/>
        <rFont val="Calibri"/>
        <family val="2"/>
        <scheme val="minor"/>
      </rPr>
      <t>RDM</t>
    </r>
  </si>
  <si>
    <r>
      <rPr>
        <sz val="13"/>
        <color theme="1"/>
        <rFont val="Calibri"/>
        <family val="2"/>
        <scheme val="minor"/>
      </rPr>
      <t>Perdita di pressione riduttore di pressione a Q</t>
    </r>
    <r>
      <rPr>
        <vertAlign val="subscript"/>
        <sz val="13"/>
        <color rgb="FF000000"/>
        <rFont val="Calibri"/>
        <family val="2"/>
        <scheme val="minor"/>
      </rPr>
      <t xml:space="preserve">max </t>
    </r>
    <r>
      <rPr>
        <sz val="12.5"/>
        <color rgb="FF000000"/>
        <rFont val="Calibri"/>
        <family val="2"/>
        <scheme val="minor"/>
      </rPr>
      <t>(secondo il diagramma di prestazione Nussbaum)</t>
    </r>
  </si>
  <si>
    <r>
      <rPr>
        <sz val="13"/>
        <color theme="1"/>
        <rFont val="Calibri"/>
        <family val="2"/>
        <scheme val="minor"/>
      </rPr>
      <t>Δp</t>
    </r>
    <r>
      <rPr>
        <vertAlign val="subscript"/>
        <sz val="13"/>
        <color rgb="FF000000"/>
        <rFont val="Calibri"/>
        <family val="2"/>
        <scheme val="minor"/>
      </rPr>
      <t>DM</t>
    </r>
  </si>
  <si>
    <t>Perdita di pressione dovuta a installazione di apparecchiature come depuratori dell’acqua potabile</t>
  </si>
  <si>
    <r>
      <rPr>
        <sz val="13"/>
        <color theme="1"/>
        <rFont val="Calibri"/>
        <family val="2"/>
        <scheme val="minor"/>
      </rPr>
      <t>Δp</t>
    </r>
    <r>
      <rPr>
        <vertAlign val="subscript"/>
        <sz val="13"/>
        <color rgb="FF000000"/>
        <rFont val="Calibri"/>
        <family val="2"/>
        <scheme val="minor"/>
      </rPr>
      <t>App</t>
    </r>
  </si>
  <si>
    <t>Differenza di altezza tra la batteria di distribuzione e il punto di presa più alto</t>
  </si>
  <si>
    <t xml:space="preserve"> m</t>
  </si>
  <si>
    <r>
      <rPr>
        <sz val="10"/>
        <color theme="1"/>
        <rFont val="Calibri"/>
        <family val="2"/>
        <scheme val="minor"/>
      </rPr>
      <t xml:space="preserve">  </t>
    </r>
    <r>
      <rPr>
        <sz val="10"/>
        <color theme="1"/>
        <rFont val="Calibri"/>
        <family val="2"/>
        <scheme val="minor"/>
      </rPr>
      <t>p</t>
    </r>
    <r>
      <rPr>
        <vertAlign val="subscript"/>
        <sz val="10"/>
        <color rgb="FF000000"/>
        <rFont val="Calibri"/>
        <family val="2"/>
        <scheme val="minor"/>
      </rPr>
      <t>Rh2</t>
    </r>
    <r>
      <rPr>
        <sz val="10"/>
        <color rgb="FF000000"/>
        <rFont val="Calibri"/>
        <family val="2"/>
        <scheme val="minor"/>
      </rPr>
      <t xml:space="preserve"> =</t>
    </r>
  </si>
  <si>
    <r>
      <rPr>
        <sz val="13"/>
        <color theme="1"/>
        <rFont val="Calibri"/>
        <family val="2"/>
        <scheme val="minor"/>
      </rPr>
      <t>p</t>
    </r>
    <r>
      <rPr>
        <vertAlign val="subscript"/>
        <sz val="13"/>
        <color rgb="FF000000"/>
        <rFont val="Calibri"/>
        <family val="2"/>
        <scheme val="minor"/>
      </rPr>
      <t>Rh2</t>
    </r>
  </si>
  <si>
    <t xml:space="preserve">Pressione di flusso punto di presa più alto </t>
  </si>
  <si>
    <r>
      <rPr>
        <sz val="13"/>
        <color theme="1"/>
        <rFont val="Calibri"/>
        <family val="2"/>
        <scheme val="minor"/>
      </rPr>
      <t>p</t>
    </r>
    <r>
      <rPr>
        <vertAlign val="subscript"/>
        <sz val="13"/>
        <color rgb="FF000000"/>
        <rFont val="Calibri"/>
        <family val="2"/>
        <scheme val="minor"/>
      </rPr>
      <t>minFl</t>
    </r>
  </si>
  <si>
    <t xml:space="preserve">  Pressione disponibile</t>
  </si>
  <si>
    <r>
      <rPr>
        <b/>
        <sz val="13"/>
        <color theme="1"/>
        <rFont val="Calibri"/>
        <family val="2"/>
        <scheme val="minor"/>
      </rPr>
      <t xml:space="preserve">  </t>
    </r>
    <r>
      <rPr>
        <b/>
        <sz val="13"/>
        <color theme="1"/>
        <rFont val="Calibri"/>
        <family val="2"/>
        <scheme val="minor"/>
      </rPr>
      <t>Δp</t>
    </r>
    <r>
      <rPr>
        <b/>
        <vertAlign val="subscript"/>
        <sz val="13"/>
        <color rgb="FF000000"/>
        <rFont val="Calibri"/>
        <family val="2"/>
        <scheme val="minor"/>
      </rPr>
      <t>L</t>
    </r>
  </si>
  <si>
    <t>Determinazione del diametro dei tubi; best practice</t>
  </si>
  <si>
    <r>
      <rPr>
        <sz val="13"/>
        <color theme="1"/>
        <rFont val="Calibri"/>
        <family val="2"/>
        <scheme val="minor"/>
      </rPr>
      <t>Di norma, il diametro dei tubi può essere determinato tramite il metodo semplificato.</t>
    </r>
    <r>
      <rPr>
        <sz val="13"/>
        <color theme="1"/>
        <rFont val="Calibri"/>
        <family val="2"/>
        <scheme val="minor"/>
      </rPr>
      <t xml:space="preserve"> </t>
    </r>
    <r>
      <rPr>
        <sz val="13"/>
        <color theme="1"/>
        <rFont val="Calibri"/>
        <family val="2"/>
        <scheme val="minor"/>
      </rPr>
      <t>Le seguenti condizioni generali si applicano per ciascun tratto: portate non superiori a quelle indicate nella tabella 3; lunghezza di sviluppo della conduttura &lt;50m (conduttura di distribuzione &lt;35m e distribuzione ai piani &lt;15m); pressione disponibile ΔP</t>
    </r>
    <r>
      <rPr>
        <vertAlign val="subscript"/>
        <sz val="13"/>
        <color rgb="FF000000"/>
        <rFont val="Calibri"/>
        <family val="2"/>
        <scheme val="minor"/>
      </rPr>
      <t>L</t>
    </r>
    <r>
      <rPr>
        <sz val="13"/>
        <color rgb="FF000000"/>
        <rFont val="Calibri"/>
        <family val="2"/>
        <scheme val="minor"/>
      </rPr>
      <t xml:space="preserve"> &gt;150 kPa (1.5 bar)</t>
    </r>
  </si>
  <si>
    <t>Nel caso di immobili particolari in cui è necessario ricorrere al metodo di calcolo, negli strumenti per la progettazione vanno considerati i valori Zeta corretti dei prodotti utilizzati. Come con il metodo semplificato, anche con il metodo di calcolo si consiglia di progettare l’impianto idraulico con una perdita di pressione massima di 150 kPa (1.5 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</si>
</sst>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 &quot;bar&quot;\)"/>
  </numFmts>
  <fonts count="17" x14ac:knownFonts="1">
    <font>
      <sz val="11"/>
      <color theme="1"/>
      <name val="Calibri"/>
      <family val="2"/>
      <scheme val="minor"/>
    </font>
    <font>
      <b/>
      <sz val="16"/>
      <name val="Calibri"/>
      <family val="2"/>
      <scheme val="minor"/>
    </font>
    <font>
      <sz val="12"/>
      <name val="Calibri"/>
      <family val="2"/>
      <scheme val="minor"/>
    </font>
    <font>
      <sz val="13"/>
      <name val="Calibri"/>
      <family val="2"/>
      <scheme val="minor"/>
    </font>
    <font>
      <b/>
      <sz val="13"/>
      <name val="Calibri"/>
      <family val="2"/>
      <scheme val="minor"/>
    </font>
    <font>
      <sz val="10"/>
      <name val="Calibri"/>
      <family val="2"/>
      <scheme val="minor"/>
    </font>
    <font>
      <i/>
      <sz val="13"/>
      <name val="Calibri"/>
      <family val="2"/>
      <scheme val="minor"/>
    </font>
    <font>
      <sz val="13"/>
      <color theme="1"/>
      <name val="Calibri"/>
      <family val="2"/>
      <scheme val="minor"/>
    </font>
    <font>
      <vertAlign val="subscript"/>
      <sz val="13"/>
      <color rgb="FF000000"/>
      <name val="Calibri"/>
      <family val="2"/>
      <scheme val="minor"/>
    </font>
    <font>
      <sz val="10"/>
      <color theme="1"/>
      <name val="Calibri"/>
      <family val="2"/>
      <scheme val="minor"/>
    </font>
    <font>
      <vertAlign val="subscript"/>
      <sz val="10"/>
      <color rgb="FF000000"/>
      <name val="Calibri"/>
      <family val="2"/>
      <scheme val="minor"/>
    </font>
    <font>
      <sz val="10"/>
      <color rgb="FF000000"/>
      <name val="Calibri"/>
      <family val="2"/>
      <scheme val="minor"/>
    </font>
    <font>
      <sz val="13"/>
      <color rgb="FF000000"/>
      <name val="Calibri"/>
      <family val="2"/>
      <scheme val="minor"/>
    </font>
    <font>
      <i/>
      <sz val="13"/>
      <color rgb="FF000000"/>
      <name val="Calibri"/>
      <family val="2"/>
      <scheme val="minor"/>
    </font>
    <font>
      <sz val="12.5"/>
      <color rgb="FF000000"/>
      <name val="Calibri"/>
      <family val="2"/>
      <scheme val="minor"/>
    </font>
    <font>
      <b/>
      <sz val="13"/>
      <color theme="1"/>
      <name val="Calibri"/>
      <family val="2"/>
      <scheme val="minor"/>
    </font>
    <font>
      <b/>
      <vertAlign val="subscript"/>
      <sz val="13"/>
      <color rgb="FF00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theme="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1">
    <xf numFmtId="0" fontId="0" fillId="0" borderId="0"/>
  </cellStyleXfs>
  <cellXfs count="61">
    <xf numFmtId="0" fontId="0" fillId="0" borderId="0" xfId="0"/>
    <xf numFmtId="0" fontId="3" fillId="2" borderId="0" xfId="0" applyFont="1" applyFill="1" applyAlignment="1" applyProtection="1">
      <alignment vertical="center"/>
    </xf>
    <xf numFmtId="0" fontId="3" fillId="2" borderId="0" xfId="0" applyFont="1" applyFill="1" applyBorder="1" applyAlignment="1" applyProtection="1">
      <alignment vertical="center"/>
    </xf>
    <xf numFmtId="0" fontId="3" fillId="2" borderId="0" xfId="0" applyFont="1" applyFill="1" applyAlignment="1" applyProtection="1">
      <alignment horizontal="right" vertical="center"/>
    </xf>
    <xf numFmtId="0" fontId="3" fillId="0" borderId="0" xfId="0" applyFont="1" applyAlignment="1" applyProtection="1">
      <alignment vertical="center"/>
    </xf>
    <xf numFmtId="0" fontId="3" fillId="3" borderId="1" xfId="0" applyFont="1" applyFill="1" applyBorder="1" applyAlignment="1" applyProtection="1">
      <alignment vertical="center"/>
      <protection locked="0"/>
    </xf>
    <xf numFmtId="0" fontId="3" fillId="2" borderId="0" xfId="0" applyFont="1" applyFill="1" applyAlignment="1" applyProtection="1">
      <alignment horizontal="left" vertical="center"/>
    </xf>
    <xf numFmtId="0" fontId="5" fillId="2" borderId="3" xfId="0" applyFont="1" applyFill="1" applyBorder="1" applyAlignment="1" applyProtection="1">
      <alignment vertical="center"/>
    </xf>
    <xf numFmtId="0" fontId="5" fillId="2" borderId="3" xfId="0" applyFont="1" applyFill="1" applyBorder="1" applyAlignment="1" applyProtection="1">
      <alignment horizontal="center" vertical="center"/>
    </xf>
    <xf numFmtId="3" fontId="5" fillId="2" borderId="3" xfId="0" applyNumberFormat="1" applyFont="1" applyFill="1" applyBorder="1" applyAlignment="1" applyProtection="1">
      <alignment vertical="center"/>
    </xf>
    <xf numFmtId="1" fontId="3" fillId="2" borderId="0" xfId="0" applyNumberFormat="1" applyFont="1" applyFill="1" applyAlignment="1" applyProtection="1">
      <alignment vertical="center"/>
    </xf>
    <xf numFmtId="0" fontId="5" fillId="2" borderId="0" xfId="0" applyFont="1" applyFill="1" applyAlignment="1" applyProtection="1">
      <alignment vertical="center"/>
    </xf>
    <xf numFmtId="3" fontId="5" fillId="2" borderId="0" xfId="0" applyNumberFormat="1" applyFont="1" applyFill="1" applyAlignment="1" applyProtection="1">
      <alignment vertical="center"/>
    </xf>
    <xf numFmtId="3" fontId="3" fillId="3" borderId="1" xfId="0" applyNumberFormat="1" applyFont="1" applyFill="1" applyBorder="1" applyAlignment="1" applyProtection="1">
      <alignment vertical="center"/>
      <protection locked="0"/>
    </xf>
    <xf numFmtId="0" fontId="3" fillId="0" borderId="0" xfId="0" applyFont="1" applyFill="1" applyBorder="1" applyAlignment="1" applyProtection="1">
      <alignment vertical="center"/>
    </xf>
    <xf numFmtId="165" fontId="2" fillId="2" borderId="0" xfId="0" applyNumberFormat="1" applyFont="1" applyFill="1" applyAlignment="1" applyProtection="1">
      <alignment vertical="center"/>
    </xf>
    <xf numFmtId="0" fontId="2" fillId="2" borderId="0" xfId="0" applyFont="1" applyFill="1" applyAlignment="1" applyProtection="1">
      <alignment vertical="center"/>
    </xf>
    <xf numFmtId="3" fontId="3" fillId="2" borderId="0" xfId="0" applyNumberFormat="1" applyFont="1" applyFill="1" applyBorder="1" applyAlignment="1" applyProtection="1">
      <alignment vertical="center"/>
    </xf>
    <xf numFmtId="1" fontId="3" fillId="2" borderId="0" xfId="0" applyNumberFormat="1" applyFont="1" applyFill="1" applyBorder="1" applyAlignment="1" applyProtection="1">
      <alignment vertical="center"/>
    </xf>
    <xf numFmtId="2" fontId="2" fillId="2" borderId="0" xfId="0" applyNumberFormat="1" applyFont="1" applyFill="1" applyAlignment="1" applyProtection="1">
      <alignment vertical="center"/>
    </xf>
    <xf numFmtId="0" fontId="6" fillId="2" borderId="0" xfId="0" applyFont="1" applyFill="1" applyAlignment="1" applyProtection="1">
      <alignment vertical="center"/>
    </xf>
    <xf numFmtId="1" fontId="3" fillId="5" borderId="1" xfId="0" applyNumberFormat="1" applyFont="1" applyFill="1" applyBorder="1" applyAlignment="1" applyProtection="1">
      <alignment vertical="center"/>
    </xf>
    <xf numFmtId="0" fontId="3" fillId="2" borderId="0" xfId="0" applyFont="1" applyFill="1" applyBorder="1" applyAlignment="1" applyProtection="1">
      <alignment horizontal="right" vertical="center"/>
    </xf>
    <xf numFmtId="0" fontId="4" fillId="5" borderId="0" xfId="0" applyFont="1" applyFill="1" applyBorder="1" applyAlignment="1" applyProtection="1">
      <alignment vertical="center"/>
    </xf>
    <xf numFmtId="0" fontId="3" fillId="5" borderId="0" xfId="0" applyFont="1" applyFill="1" applyBorder="1" applyAlignment="1" applyProtection="1">
      <alignment vertical="center"/>
    </xf>
    <xf numFmtId="0" fontId="3" fillId="5" borderId="0" xfId="0" applyFont="1" applyFill="1" applyBorder="1" applyAlignment="1" applyProtection="1">
      <alignment horizontal="right" vertical="center"/>
    </xf>
    <xf numFmtId="0" fontId="3" fillId="4" borderId="0" xfId="0" applyFont="1" applyFill="1" applyAlignment="1" applyProtection="1">
      <alignment vertical="center"/>
    </xf>
    <xf numFmtId="1" fontId="3" fillId="3" borderId="1" xfId="0" applyNumberFormat="1" applyFont="1" applyFill="1" applyBorder="1" applyAlignment="1" applyProtection="1">
      <alignment vertical="center"/>
      <protection locked="0"/>
    </xf>
    <xf numFmtId="165" fontId="3" fillId="2" borderId="0" xfId="0" applyNumberFormat="1" applyFont="1" applyFill="1" applyAlignment="1" applyProtection="1">
      <alignment vertical="center"/>
    </xf>
    <xf numFmtId="0" fontId="3" fillId="0" borderId="0" xfId="0" applyFont="1" applyFill="1" applyAlignment="1" applyProtection="1">
      <alignment vertical="center"/>
    </xf>
    <xf numFmtId="0" fontId="3" fillId="3" borderId="0" xfId="0" applyFont="1" applyFill="1" applyAlignment="1" applyProtection="1">
      <alignment vertical="center"/>
    </xf>
    <xf numFmtId="0" fontId="4" fillId="3" borderId="0" xfId="0" applyFont="1" applyFill="1" applyAlignment="1" applyProtection="1">
      <alignment horizontal="right" vertical="center"/>
    </xf>
    <xf numFmtId="1" fontId="4" fillId="5" borderId="1" xfId="0" applyNumberFormat="1" applyFont="1" applyFill="1" applyBorder="1" applyAlignment="1" applyProtection="1">
      <alignment vertical="center"/>
    </xf>
    <xf numFmtId="1" fontId="4" fillId="3" borderId="0" xfId="0" applyNumberFormat="1" applyFont="1" applyFill="1" applyBorder="1" applyAlignment="1" applyProtection="1">
      <alignment vertical="center"/>
    </xf>
    <xf numFmtId="0" fontId="4" fillId="3" borderId="0" xfId="0" applyFont="1" applyFill="1" applyBorder="1" applyAlignment="1" applyProtection="1">
      <alignment vertical="center"/>
    </xf>
    <xf numFmtId="165" fontId="4" fillId="3" borderId="0" xfId="0" applyNumberFormat="1" applyFont="1" applyFill="1" applyBorder="1" applyAlignment="1" applyProtection="1">
      <alignment vertical="center"/>
    </xf>
    <xf numFmtId="0" fontId="3" fillId="0" borderId="0" xfId="0" applyFont="1" applyProtection="1"/>
    <xf numFmtId="0" fontId="3" fillId="0" borderId="0" xfId="0" applyFont="1" applyAlignment="1" applyProtection="1">
      <alignment horizontal="right"/>
    </xf>
    <xf numFmtId="0" fontId="3" fillId="4" borderId="0" xfId="0" applyFont="1" applyFill="1" applyProtection="1"/>
    <xf numFmtId="0" fontId="3" fillId="2" borderId="0" xfId="0" applyFont="1" applyFill="1" applyProtection="1"/>
    <xf numFmtId="0" fontId="3" fillId="2" borderId="0" xfId="0" applyFont="1" applyFill="1" applyAlignment="1" applyProtection="1">
      <alignment vertical="center"/>
    </xf>
    <xf numFmtId="0" fontId="0" fillId="0" borderId="0" xfId="0" applyAlignment="1" applyProtection="1">
      <alignment vertical="center"/>
    </xf>
    <xf numFmtId="0" fontId="1" fillId="2" borderId="0" xfId="0" applyFont="1" applyFill="1" applyAlignment="1" applyProtection="1"/>
    <xf numFmtId="0" fontId="0" fillId="0" borderId="0" xfId="0" applyAlignment="1" applyProtection="1"/>
    <xf numFmtId="0" fontId="2" fillId="2" borderId="0" xfId="0" applyFont="1" applyFill="1" applyAlignment="1" applyProtection="1">
      <alignment vertical="center"/>
    </xf>
    <xf numFmtId="0" fontId="3" fillId="3" borderId="0"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xf>
    <xf numFmtId="164" fontId="3" fillId="3" borderId="0" xfId="0" applyNumberFormat="1" applyFont="1" applyFill="1" applyBorder="1" applyAlignment="1" applyProtection="1">
      <alignment horizontal="left" vertical="center"/>
      <protection locked="0"/>
    </xf>
    <xf numFmtId="0" fontId="3" fillId="2" borderId="0" xfId="0" applyFont="1" applyFill="1" applyBorder="1" applyAlignment="1" applyProtection="1">
      <alignment vertical="center"/>
    </xf>
    <xf numFmtId="0" fontId="4" fillId="3" borderId="0" xfId="0" applyFont="1" applyFill="1" applyAlignment="1" applyProtection="1">
      <alignment vertical="center"/>
    </xf>
    <xf numFmtId="0" fontId="3" fillId="2" borderId="2" xfId="0" applyFont="1" applyFill="1" applyBorder="1" applyAlignment="1" applyProtection="1">
      <alignment vertical="center"/>
    </xf>
    <xf numFmtId="0" fontId="3" fillId="5" borderId="0" xfId="0" applyFont="1" applyFill="1" applyAlignment="1" applyProtection="1">
      <alignment horizontal="left" vertical="top" wrapText="1"/>
    </xf>
    <xf numFmtId="0" fontId="5" fillId="2" borderId="0" xfId="0" applyFont="1" applyFill="1" applyAlignment="1" applyProtection="1">
      <alignment horizontal="center" vertical="center"/>
    </xf>
    <xf numFmtId="0" fontId="3" fillId="2" borderId="0" xfId="0" applyFont="1" applyFill="1" applyAlignment="1" applyProtection="1">
      <alignment horizontal="right" vertical="center"/>
    </xf>
    <xf numFmtId="3" fontId="3" fillId="2" borderId="0" xfId="0" applyNumberFormat="1" applyFont="1" applyFill="1" applyAlignment="1" applyProtection="1">
      <alignment horizontal="right" vertical="center"/>
    </xf>
    <xf numFmtId="0" fontId="3" fillId="2" borderId="0" xfId="0" applyFont="1" applyFill="1" applyAlignment="1" applyProtection="1">
      <alignment horizontal="left" vertical="center"/>
    </xf>
    <xf numFmtId="165" fontId="2" fillId="2" borderId="0" xfId="0" applyNumberFormat="1" applyFont="1" applyFill="1" applyAlignment="1" applyProtection="1">
      <alignment horizontal="right" vertical="center"/>
    </xf>
    <xf numFmtId="0" fontId="3" fillId="5" borderId="0" xfId="0" applyFont="1" applyFill="1" applyAlignment="1" applyProtection="1">
      <alignment horizontal="left" vertical="center" wrapText="1"/>
    </xf>
    <xf numFmtId="0" fontId="0" fillId="0" borderId="4" xfId="0" applyBorder="1" applyAlignment="1" applyProtection="1">
      <alignment vertical="center"/>
    </xf>
    <xf numFmtId="1" fontId="3" fillId="2" borderId="0" xfId="0" applyNumberFormat="1" applyFont="1" applyFill="1" applyAlignment="1" applyProtection="1">
      <alignment horizontal="right" vertical="center"/>
    </xf>
    <xf numFmtId="165" fontId="3" fillId="2" borderId="0" xfId="0" applyNumberFormat="1" applyFont="1" applyFill="1" applyAlignment="1" applyProtection="1">
      <alignment horizontal="righ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4</xdr:row>
      <xdr:rowOff>0</xdr:rowOff>
    </xdr:from>
    <xdr:to>
      <xdr:col>15</xdr:col>
      <xdr:colOff>304800</xdr:colOff>
      <xdr:row>5</xdr:row>
      <xdr:rowOff>85725</xdr:rowOff>
    </xdr:to>
    <xdr:sp macro="" textlink="">
      <xdr:nvSpPr>
        <xdr:cNvPr id="1025" name="AutoShape 1" descr="R. Nussbaum AG">
          <a:extLst>
            <a:ext uri="{FF2B5EF4-FFF2-40B4-BE49-F238E27FC236}">
              <a16:creationId xmlns:a16="http://schemas.microsoft.com/office/drawing/2014/main" id="{69A5E393-5981-46FE-968D-E75B8C9B3E43}"/>
            </a:ext>
          </a:extLst>
        </xdr:cNvPr>
        <xdr:cNvSpPr>
          <a:spLocks noChangeAspect="1" noChangeArrowheads="1"/>
        </xdr:cNvSpPr>
      </xdr:nvSpPr>
      <xdr:spPr bwMode="auto">
        <a:xfrm>
          <a:off x="11430000" y="86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4</xdr:row>
      <xdr:rowOff>0</xdr:rowOff>
    </xdr:from>
    <xdr:to>
      <xdr:col>20</xdr:col>
      <xdr:colOff>304800</xdr:colOff>
      <xdr:row>5</xdr:row>
      <xdr:rowOff>82550</xdr:rowOff>
    </xdr:to>
    <xdr:sp macro="" textlink="">
      <xdr:nvSpPr>
        <xdr:cNvPr id="1026" name="AutoShape 2" descr="R. Nussbaum AG">
          <a:extLst>
            <a:ext uri="{FF2B5EF4-FFF2-40B4-BE49-F238E27FC236}">
              <a16:creationId xmlns:a16="http://schemas.microsoft.com/office/drawing/2014/main" id="{B84E73C9-3C33-48D2-A222-18011BFA3595}"/>
            </a:ext>
          </a:extLst>
        </xdr:cNvPr>
        <xdr:cNvSpPr>
          <a:spLocks noChangeAspect="1" noChangeArrowheads="1"/>
        </xdr:cNvSpPr>
      </xdr:nvSpPr>
      <xdr:spPr bwMode="auto">
        <a:xfrm>
          <a:off x="15240000" y="86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123264</xdr:colOff>
      <xdr:row>3</xdr:row>
      <xdr:rowOff>72090</xdr:rowOff>
    </xdr:from>
    <xdr:to>
      <xdr:col>18</xdr:col>
      <xdr:colOff>28761</xdr:colOff>
      <xdr:row>5</xdr:row>
      <xdr:rowOff>28300</xdr:rowOff>
    </xdr:to>
    <xdr:pic>
      <xdr:nvPicPr>
        <xdr:cNvPr id="5" name="Grafik 4">
          <a:extLst>
            <a:ext uri="{FF2B5EF4-FFF2-40B4-BE49-F238E27FC236}">
              <a16:creationId xmlns:a16="http://schemas.microsoft.com/office/drawing/2014/main" id="{F68E11C2-9660-4AA1-BFFD-9E026C422B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1264" y="722031"/>
          <a:ext cx="2947147" cy="40444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2A1B0-3010-4FF5-8354-2EA94DA4F7EC}">
  <sheetPr>
    <pageSetUpPr fitToPage="1"/>
  </sheetPr>
  <dimension ref="B2:S55"/>
  <sheetViews>
    <sheetView showGridLines="0" showRowColHeaders="0" tabSelected="1" zoomScale="115" zoomScaleNormal="115" workbookViewId="0">
      <selection activeCell="D4" sqref="D4:L4"/>
    </sheetView>
  </sheetViews>
  <sheetFormatPr baseColWidth="10" defaultRowHeight="15" x14ac:dyDescent="0.25"/>
  <sheetData>
    <row r="2" spans="2:19" ht="21" x14ac:dyDescent="0.35">
      <c r="B2" s="42" t="s">
        <v>0</v>
      </c>
      <c r="C2" s="43"/>
      <c r="D2" s="43"/>
      <c r="E2" s="43"/>
      <c r="F2" s="43"/>
      <c r="G2" s="43"/>
      <c r="H2" s="43"/>
      <c r="I2" s="43"/>
      <c r="J2" s="43"/>
      <c r="K2" s="43"/>
      <c r="L2" s="43"/>
      <c r="M2" s="43"/>
      <c r="N2" s="43"/>
      <c r="O2" s="43"/>
      <c r="P2" s="43"/>
      <c r="Q2" s="43"/>
      <c r="R2" s="43"/>
      <c r="S2" s="43"/>
    </row>
    <row r="3" spans="2:19" ht="15.75" x14ac:dyDescent="0.25">
      <c r="B3" s="44"/>
      <c r="C3" s="41"/>
      <c r="D3" s="41"/>
      <c r="E3" s="41"/>
      <c r="F3" s="41"/>
      <c r="G3" s="41"/>
      <c r="H3" s="41"/>
      <c r="I3" s="41"/>
      <c r="J3" s="41"/>
      <c r="K3" s="41"/>
      <c r="L3" s="41"/>
      <c r="M3" s="41"/>
      <c r="N3" s="41"/>
      <c r="O3" s="41"/>
      <c r="P3" s="41"/>
      <c r="Q3" s="41"/>
      <c r="R3" s="41"/>
      <c r="S3" s="41"/>
    </row>
    <row r="4" spans="2:19" ht="17.25" x14ac:dyDescent="0.25">
      <c r="B4" s="40" t="s">
        <v>1</v>
      </c>
      <c r="C4" s="40"/>
      <c r="D4" s="45" t="s">
        <v>2</v>
      </c>
      <c r="E4" s="45"/>
      <c r="F4" s="45"/>
      <c r="G4" s="45"/>
      <c r="H4" s="45"/>
      <c r="I4" s="45"/>
      <c r="J4" s="45"/>
      <c r="K4" s="45"/>
      <c r="L4" s="45"/>
      <c r="M4" s="46"/>
      <c r="N4" s="46"/>
      <c r="O4" s="46"/>
      <c r="P4" s="46"/>
      <c r="Q4" s="46"/>
      <c r="R4" s="46"/>
      <c r="S4" s="46"/>
    </row>
    <row r="5" spans="2:19" ht="17.25" x14ac:dyDescent="0.25">
      <c r="B5" s="1"/>
      <c r="C5" s="1"/>
      <c r="D5" s="2"/>
      <c r="E5" s="2"/>
      <c r="F5" s="2"/>
      <c r="G5" s="2"/>
      <c r="H5" s="2"/>
      <c r="I5" s="2"/>
      <c r="J5" s="2"/>
      <c r="K5" s="2"/>
      <c r="L5" s="2"/>
      <c r="M5" s="1"/>
      <c r="N5" s="3"/>
      <c r="O5" s="3"/>
      <c r="Q5" s="1"/>
      <c r="R5" s="1"/>
      <c r="S5" s="1"/>
    </row>
    <row r="6" spans="2:19" ht="17.25" x14ac:dyDescent="0.25">
      <c r="B6" s="40" t="s">
        <v>3</v>
      </c>
      <c r="C6" s="40"/>
      <c r="D6" s="45" t="s">
        <v>4</v>
      </c>
      <c r="E6" s="45"/>
      <c r="F6" s="45"/>
      <c r="G6" s="45"/>
      <c r="H6" s="45"/>
      <c r="I6" s="45"/>
      <c r="J6" s="45"/>
      <c r="K6" s="45"/>
      <c r="L6" s="45"/>
      <c r="M6" s="46"/>
      <c r="N6" s="46"/>
      <c r="O6" s="46"/>
      <c r="P6" s="46"/>
      <c r="Q6" s="46"/>
      <c r="R6" s="46"/>
      <c r="S6" s="46"/>
    </row>
    <row r="7" spans="2:19" ht="17.25" x14ac:dyDescent="0.25">
      <c r="B7" s="1"/>
      <c r="C7" s="1"/>
      <c r="D7" s="2"/>
      <c r="E7" s="2"/>
      <c r="F7" s="2"/>
      <c r="G7" s="2"/>
      <c r="H7" s="2"/>
      <c r="I7" s="2"/>
      <c r="J7" s="2"/>
      <c r="K7" s="2"/>
      <c r="L7" s="2"/>
      <c r="M7" s="1"/>
      <c r="N7" s="3"/>
      <c r="O7" s="3"/>
      <c r="P7" s="1"/>
      <c r="Q7" s="1"/>
      <c r="R7" s="1"/>
      <c r="S7" s="1"/>
    </row>
    <row r="8" spans="2:19" ht="17.25" x14ac:dyDescent="0.25">
      <c r="B8" s="40" t="s">
        <v>5</v>
      </c>
      <c r="C8" s="40"/>
      <c r="D8" s="47"/>
      <c r="E8" s="47"/>
      <c r="F8" s="47"/>
      <c r="G8" s="48"/>
      <c r="H8" s="41"/>
      <c r="I8" s="41"/>
      <c r="J8" s="41"/>
      <c r="K8" s="41"/>
      <c r="L8" s="41"/>
      <c r="M8" s="41"/>
      <c r="N8" s="41"/>
      <c r="O8" s="41"/>
      <c r="P8" s="41"/>
      <c r="Q8" s="41"/>
      <c r="R8" s="41"/>
      <c r="S8" s="41"/>
    </row>
    <row r="9" spans="2:19" x14ac:dyDescent="0.25">
      <c r="B9" s="40"/>
      <c r="C9" s="41"/>
      <c r="D9" s="41"/>
      <c r="E9" s="41"/>
      <c r="F9" s="41"/>
      <c r="G9" s="41"/>
      <c r="H9" s="41"/>
      <c r="I9" s="41"/>
      <c r="J9" s="41"/>
      <c r="K9" s="41"/>
      <c r="L9" s="41"/>
      <c r="M9" s="41"/>
      <c r="N9" s="41"/>
      <c r="O9" s="41"/>
      <c r="P9" s="41"/>
      <c r="Q9" s="41"/>
      <c r="R9" s="41"/>
      <c r="S9" s="41"/>
    </row>
    <row r="10" spans="2:19" x14ac:dyDescent="0.25">
      <c r="B10" s="41"/>
      <c r="C10" s="41"/>
      <c r="D10" s="41"/>
      <c r="E10" s="41"/>
      <c r="F10" s="41"/>
      <c r="G10" s="41"/>
      <c r="H10" s="41"/>
      <c r="I10" s="41"/>
      <c r="J10" s="41"/>
      <c r="K10" s="41"/>
      <c r="L10" s="41"/>
      <c r="M10" s="41"/>
      <c r="N10" s="41"/>
      <c r="O10" s="41"/>
      <c r="P10" s="41"/>
      <c r="Q10" s="41"/>
      <c r="R10" s="41"/>
      <c r="S10" s="41"/>
    </row>
    <row r="11" spans="2:19" ht="17.25" x14ac:dyDescent="0.25">
      <c r="B11" s="49" t="s">
        <v>6</v>
      </c>
      <c r="C11" s="41"/>
      <c r="D11" s="41"/>
      <c r="E11" s="41"/>
      <c r="F11" s="41"/>
      <c r="G11" s="41"/>
      <c r="H11" s="41"/>
      <c r="I11" s="41"/>
      <c r="J11" s="41"/>
      <c r="K11" s="41"/>
      <c r="L11" s="41"/>
      <c r="M11" s="41"/>
      <c r="N11" s="41"/>
      <c r="O11" s="41"/>
      <c r="P11" s="41"/>
      <c r="Q11" s="41"/>
      <c r="R11" s="41"/>
      <c r="S11" s="41"/>
    </row>
    <row r="12" spans="2:19" ht="17.25" x14ac:dyDescent="0.25">
      <c r="B12" s="40"/>
      <c r="C12" s="41"/>
      <c r="D12" s="41"/>
      <c r="E12" s="41"/>
      <c r="F12" s="41"/>
      <c r="G12" s="41"/>
      <c r="H12" s="41"/>
      <c r="I12" s="41"/>
      <c r="J12" s="41"/>
      <c r="K12" s="41"/>
      <c r="L12" s="41"/>
      <c r="M12" s="41"/>
      <c r="N12" s="41"/>
      <c r="O12" s="41"/>
      <c r="P12" s="41"/>
      <c r="Q12" s="41"/>
      <c r="R12" s="41"/>
      <c r="S12" s="41"/>
    </row>
    <row r="13" spans="2:19" ht="17.25" x14ac:dyDescent="0.25">
      <c r="B13" s="40" t="s">
        <v>7</v>
      </c>
      <c r="C13" s="40"/>
      <c r="D13" s="40"/>
      <c r="E13" s="40"/>
      <c r="F13" s="40"/>
      <c r="G13" s="40"/>
      <c r="H13" s="40"/>
      <c r="I13" s="40"/>
      <c r="J13" s="4"/>
      <c r="K13" s="3" t="s">
        <v>8</v>
      </c>
      <c r="L13" s="5">
        <v>500</v>
      </c>
      <c r="M13" s="50" t="s">
        <v>9</v>
      </c>
      <c r="N13" s="41"/>
      <c r="O13" s="1"/>
      <c r="P13" s="4"/>
      <c r="Q13" s="4"/>
      <c r="R13" s="4"/>
      <c r="S13" s="4"/>
    </row>
    <row r="14" spans="2:19" ht="17.25" x14ac:dyDescent="0.25">
      <c r="B14" s="1"/>
      <c r="C14" s="1"/>
      <c r="D14" s="1"/>
      <c r="E14" s="1"/>
      <c r="F14" s="1"/>
      <c r="G14" s="1"/>
      <c r="H14" s="1"/>
      <c r="I14" s="1"/>
      <c r="J14" s="4"/>
      <c r="K14" s="3"/>
      <c r="L14" s="4"/>
      <c r="M14" s="4"/>
      <c r="N14" s="6"/>
      <c r="O14" s="6"/>
      <c r="P14" s="4"/>
      <c r="Q14" s="4"/>
      <c r="R14" s="4"/>
      <c r="S14" s="4"/>
    </row>
    <row r="15" spans="2:19" ht="17.25" x14ac:dyDescent="0.25">
      <c r="B15" s="40" t="s">
        <v>10</v>
      </c>
      <c r="C15" s="40"/>
      <c r="D15" s="40"/>
      <c r="E15" s="40"/>
      <c r="F15" s="40"/>
      <c r="G15" s="40"/>
      <c r="H15" s="40"/>
      <c r="I15" s="40"/>
      <c r="J15" s="4"/>
      <c r="K15" s="3" t="s">
        <v>8</v>
      </c>
      <c r="L15" s="5">
        <v>400</v>
      </c>
      <c r="M15" s="50" t="s">
        <v>9</v>
      </c>
      <c r="N15" s="41"/>
      <c r="O15" s="1"/>
      <c r="P15" s="4"/>
      <c r="Q15" s="4"/>
      <c r="R15" s="4"/>
      <c r="S15" s="4"/>
    </row>
    <row r="16" spans="2:19" ht="17.25" x14ac:dyDescent="0.25">
      <c r="B16" s="1"/>
      <c r="C16" s="1"/>
      <c r="D16" s="1"/>
      <c r="E16" s="1"/>
      <c r="F16" s="1"/>
      <c r="G16" s="1"/>
      <c r="H16" s="1"/>
      <c r="I16" s="1"/>
      <c r="J16" s="4"/>
      <c r="K16" s="3"/>
      <c r="L16" s="1"/>
      <c r="M16" s="1"/>
      <c r="N16" s="6"/>
      <c r="O16" s="6"/>
      <c r="P16" s="4"/>
      <c r="Q16" s="4"/>
      <c r="R16" s="4"/>
      <c r="S16" s="4"/>
    </row>
    <row r="17" spans="2:19" ht="18.75" x14ac:dyDescent="0.25">
      <c r="B17" s="40" t="s">
        <v>11</v>
      </c>
      <c r="C17" s="40"/>
      <c r="D17" s="40"/>
      <c r="E17" s="40"/>
      <c r="F17" s="40"/>
      <c r="G17" s="40"/>
      <c r="H17" s="40"/>
      <c r="I17" s="40"/>
      <c r="J17" s="4"/>
      <c r="K17" s="3" t="s">
        <v>12</v>
      </c>
      <c r="L17" s="1">
        <f>L13-L15</f>
        <v>100</v>
      </c>
      <c r="M17" s="40" t="s">
        <v>9</v>
      </c>
      <c r="N17" s="41"/>
      <c r="O17" s="1"/>
      <c r="P17" s="4"/>
      <c r="Q17" s="4"/>
      <c r="R17" s="4"/>
      <c r="S17" s="4"/>
    </row>
    <row r="18" spans="2:19" ht="17.25" x14ac:dyDescent="0.25">
      <c r="B18" s="1"/>
      <c r="C18" s="1"/>
      <c r="D18" s="1"/>
      <c r="E18" s="1"/>
      <c r="F18" s="1"/>
      <c r="G18" s="1"/>
      <c r="H18" s="1"/>
      <c r="I18" s="1"/>
      <c r="J18" s="1"/>
      <c r="K18" s="1"/>
      <c r="L18" s="1"/>
      <c r="M18" s="1"/>
      <c r="N18" s="3"/>
      <c r="O18" s="3"/>
      <c r="P18" s="1"/>
      <c r="Q18" s="1"/>
      <c r="R18" s="1"/>
      <c r="S18" s="1"/>
    </row>
    <row r="19" spans="2:19" ht="17.25" x14ac:dyDescent="0.25">
      <c r="B19" s="52" t="s">
        <v>13</v>
      </c>
      <c r="C19" s="7">
        <f>L17</f>
        <v>100</v>
      </c>
      <c r="D19" s="7" t="s">
        <v>14</v>
      </c>
      <c r="E19" s="8" t="s">
        <v>15</v>
      </c>
      <c r="F19" s="9">
        <v>1000</v>
      </c>
      <c r="G19" s="7" t="s">
        <v>16</v>
      </c>
      <c r="H19" s="8" t="s">
        <v>15</v>
      </c>
      <c r="I19" s="7">
        <v>9.81</v>
      </c>
      <c r="J19" s="7" t="s">
        <v>14</v>
      </c>
      <c r="K19" s="7"/>
      <c r="L19" s="7" t="s">
        <v>17</v>
      </c>
      <c r="M19" s="1"/>
      <c r="N19" s="53" t="s">
        <v>18</v>
      </c>
      <c r="O19" s="3"/>
      <c r="P19" s="54">
        <f>C19*F19*I19/K20</f>
        <v>981</v>
      </c>
      <c r="Q19" s="10"/>
      <c r="R19" s="55" t="s">
        <v>17</v>
      </c>
      <c r="S19" s="56">
        <f>P19/100</f>
        <v>9.81</v>
      </c>
    </row>
    <row r="20" spans="2:19" ht="17.25" x14ac:dyDescent="0.25">
      <c r="B20" s="52"/>
      <c r="C20" s="11"/>
      <c r="D20" s="11"/>
      <c r="E20" s="11"/>
      <c r="F20" s="11"/>
      <c r="G20" s="11" t="s">
        <v>19</v>
      </c>
      <c r="H20" s="11"/>
      <c r="I20" s="11"/>
      <c r="J20" s="11" t="s">
        <v>20</v>
      </c>
      <c r="K20" s="12">
        <v>1000</v>
      </c>
      <c r="L20" s="11" t="s">
        <v>21</v>
      </c>
      <c r="M20" s="1"/>
      <c r="N20" s="53"/>
      <c r="O20" s="3"/>
      <c r="P20" s="54"/>
      <c r="Q20" s="1"/>
      <c r="R20" s="55"/>
      <c r="S20" s="56"/>
    </row>
    <row r="21" spans="2:19" ht="18.75" x14ac:dyDescent="0.25">
      <c r="B21" s="40" t="s">
        <v>22</v>
      </c>
      <c r="C21" s="40"/>
      <c r="D21" s="40"/>
      <c r="E21" s="40"/>
      <c r="F21" s="40"/>
      <c r="G21" s="40"/>
      <c r="H21" s="40"/>
      <c r="I21" s="40"/>
      <c r="J21" s="40"/>
      <c r="K21" s="40"/>
      <c r="L21" s="1"/>
      <c r="M21" s="1"/>
      <c r="N21" s="3" t="s">
        <v>23</v>
      </c>
      <c r="O21" s="3"/>
      <c r="P21" s="13">
        <v>30</v>
      </c>
      <c r="Q21" s="14"/>
      <c r="R21" s="1" t="s">
        <v>17</v>
      </c>
      <c r="S21" s="15">
        <f>P21/100</f>
        <v>0.3</v>
      </c>
    </row>
    <row r="22" spans="2:19" ht="17.25" x14ac:dyDescent="0.25">
      <c r="B22" s="1"/>
      <c r="C22" s="1"/>
      <c r="D22" s="1"/>
      <c r="E22" s="1"/>
      <c r="F22" s="1"/>
      <c r="G22" s="1"/>
      <c r="H22" s="1"/>
      <c r="I22" s="1"/>
      <c r="J22" s="1"/>
      <c r="K22" s="1"/>
      <c r="L22" s="1"/>
      <c r="M22" s="1"/>
      <c r="N22" s="3"/>
      <c r="O22" s="3"/>
      <c r="P22" s="2"/>
      <c r="Q22" s="2"/>
      <c r="R22" s="1"/>
      <c r="S22" s="16"/>
    </row>
    <row r="23" spans="2:19" ht="18.75" x14ac:dyDescent="0.25">
      <c r="B23" s="40" t="s">
        <v>24</v>
      </c>
      <c r="C23" s="40"/>
      <c r="D23" s="40"/>
      <c r="E23" s="40"/>
      <c r="F23" s="40"/>
      <c r="G23" s="40"/>
      <c r="H23" s="1"/>
      <c r="I23" s="1"/>
      <c r="J23" s="1"/>
      <c r="K23" s="1"/>
      <c r="L23" s="1"/>
      <c r="M23" s="1"/>
      <c r="N23" s="3" t="s">
        <v>25</v>
      </c>
      <c r="O23" s="3"/>
      <c r="P23" s="17">
        <f>P19-P21</f>
        <v>951</v>
      </c>
      <c r="Q23" s="18"/>
      <c r="R23" s="1" t="s">
        <v>17</v>
      </c>
      <c r="S23" s="15">
        <f>P23/100</f>
        <v>9.51</v>
      </c>
    </row>
    <row r="24" spans="2:19" ht="17.25" x14ac:dyDescent="0.25">
      <c r="B24" s="1"/>
      <c r="C24" s="1"/>
      <c r="D24" s="1"/>
      <c r="E24" s="1"/>
      <c r="F24" s="1"/>
      <c r="G24" s="1"/>
      <c r="H24" s="1"/>
      <c r="I24" s="1"/>
      <c r="J24" s="1"/>
      <c r="K24" s="1"/>
      <c r="L24" s="1"/>
      <c r="M24" s="1"/>
      <c r="N24" s="3"/>
      <c r="O24" s="3"/>
      <c r="P24" s="18"/>
      <c r="Q24" s="18"/>
      <c r="R24" s="1"/>
      <c r="S24" s="19"/>
    </row>
    <row r="25" spans="2:19" ht="18.75" x14ac:dyDescent="0.25">
      <c r="B25" s="40" t="s">
        <v>26</v>
      </c>
      <c r="C25" s="40"/>
      <c r="D25" s="40"/>
      <c r="E25" s="40"/>
      <c r="F25" s="40"/>
      <c r="G25" s="40"/>
      <c r="H25" s="40"/>
      <c r="I25" s="40"/>
      <c r="J25" s="1"/>
      <c r="K25" s="1"/>
      <c r="L25" s="1"/>
      <c r="M25" s="1"/>
      <c r="N25" s="3" t="s">
        <v>27</v>
      </c>
      <c r="O25" s="3"/>
      <c r="P25" s="13">
        <v>30</v>
      </c>
      <c r="Q25" s="14"/>
      <c r="R25" s="1" t="s">
        <v>17</v>
      </c>
      <c r="S25" s="15">
        <f>P25/100</f>
        <v>0.3</v>
      </c>
    </row>
    <row r="26" spans="2:19" ht="17.25" x14ac:dyDescent="0.25">
      <c r="B26" s="1"/>
      <c r="C26" s="1"/>
      <c r="D26" s="1"/>
      <c r="E26" s="1"/>
      <c r="F26" s="1"/>
      <c r="G26" s="1"/>
      <c r="H26" s="1"/>
      <c r="I26" s="1"/>
      <c r="J26" s="1"/>
      <c r="K26" s="1"/>
      <c r="L26" s="1"/>
      <c r="M26" s="1"/>
      <c r="N26" s="3"/>
      <c r="O26" s="3"/>
      <c r="P26" s="4"/>
      <c r="Q26" s="4"/>
      <c r="R26" s="1"/>
      <c r="S26" s="16"/>
    </row>
    <row r="27" spans="2:19" ht="18.75" x14ac:dyDescent="0.25">
      <c r="B27" s="40" t="s">
        <v>28</v>
      </c>
      <c r="C27" s="40"/>
      <c r="D27" s="40"/>
      <c r="E27" s="40"/>
      <c r="F27" s="40"/>
      <c r="G27" s="40"/>
      <c r="H27" s="1"/>
      <c r="I27" s="1"/>
      <c r="J27" s="1"/>
      <c r="K27" s="1"/>
      <c r="L27" s="1"/>
      <c r="M27" s="1"/>
      <c r="N27" s="3" t="s">
        <v>29</v>
      </c>
      <c r="O27" s="3"/>
      <c r="P27" s="13">
        <v>30</v>
      </c>
      <c r="Q27" s="14"/>
      <c r="R27" s="1" t="s">
        <v>17</v>
      </c>
      <c r="S27" s="15">
        <f>P27/100</f>
        <v>0.3</v>
      </c>
    </row>
    <row r="28" spans="2:19" ht="17.25" x14ac:dyDescent="0.25">
      <c r="B28" s="20"/>
      <c r="C28" s="1"/>
      <c r="D28" s="1"/>
      <c r="E28" s="1"/>
      <c r="F28" s="1"/>
      <c r="G28" s="1"/>
      <c r="H28" s="1"/>
      <c r="I28" s="1"/>
      <c r="J28" s="1"/>
      <c r="K28" s="1"/>
      <c r="L28" s="1"/>
      <c r="M28" s="1"/>
      <c r="N28" s="3"/>
      <c r="O28" s="3"/>
      <c r="P28" s="1"/>
      <c r="Q28" s="1"/>
      <c r="R28" s="1"/>
      <c r="S28" s="16"/>
    </row>
    <row r="29" spans="2:19" ht="18.75" x14ac:dyDescent="0.25">
      <c r="B29" s="40" t="s">
        <v>30</v>
      </c>
      <c r="C29" s="40"/>
      <c r="D29" s="40"/>
      <c r="E29" s="40"/>
      <c r="F29" s="40"/>
      <c r="G29" s="40"/>
      <c r="H29" s="40"/>
      <c r="I29" s="1"/>
      <c r="J29" s="1"/>
      <c r="K29" s="1"/>
      <c r="L29" s="1"/>
      <c r="M29" s="1"/>
      <c r="N29" s="3" t="s">
        <v>31</v>
      </c>
      <c r="O29" s="3"/>
      <c r="P29" s="21">
        <f>P23-P25-P27</f>
        <v>891</v>
      </c>
      <c r="Q29" s="10"/>
      <c r="R29" s="1" t="s">
        <v>17</v>
      </c>
      <c r="S29" s="15">
        <f>P29/100</f>
        <v>8.91</v>
      </c>
    </row>
    <row r="30" spans="2:19" ht="17.25" x14ac:dyDescent="0.25">
      <c r="B30" s="2"/>
      <c r="C30" s="2"/>
      <c r="D30" s="2"/>
      <c r="E30" s="2"/>
      <c r="F30" s="2"/>
      <c r="G30" s="2"/>
      <c r="H30" s="2"/>
      <c r="I30" s="2"/>
      <c r="J30" s="2"/>
      <c r="K30" s="2"/>
      <c r="L30" s="2"/>
      <c r="M30" s="2"/>
      <c r="N30" s="22"/>
      <c r="O30" s="22"/>
      <c r="P30" s="2"/>
      <c r="Q30" s="2"/>
      <c r="R30" s="2"/>
      <c r="S30" s="2"/>
    </row>
    <row r="31" spans="2:19" ht="17.25" x14ac:dyDescent="0.25">
      <c r="B31" s="23" t="s">
        <v>32</v>
      </c>
      <c r="C31" s="24"/>
      <c r="D31" s="24"/>
      <c r="E31" s="24"/>
      <c r="F31" s="24"/>
      <c r="G31" s="24"/>
      <c r="H31" s="24"/>
      <c r="I31" s="24"/>
      <c r="J31" s="24"/>
      <c r="K31" s="24"/>
      <c r="L31" s="24"/>
      <c r="M31" s="24"/>
      <c r="N31" s="25"/>
      <c r="O31" s="25"/>
      <c r="P31" s="24"/>
      <c r="Q31" s="24"/>
      <c r="R31" s="24"/>
      <c r="S31" s="24"/>
    </row>
    <row r="32" spans="2:19" ht="48" customHeight="1" x14ac:dyDescent="0.25">
      <c r="B32" s="57" t="s">
        <v>33</v>
      </c>
      <c r="C32" s="57"/>
      <c r="D32" s="57"/>
      <c r="E32" s="57"/>
      <c r="F32" s="57"/>
      <c r="G32" s="57"/>
      <c r="H32" s="57"/>
      <c r="I32" s="57"/>
      <c r="J32" s="57"/>
      <c r="K32" s="57"/>
      <c r="L32" s="57"/>
      <c r="M32" s="57"/>
      <c r="N32" s="57"/>
      <c r="O32" s="57"/>
      <c r="P32" s="57"/>
      <c r="Q32" s="57"/>
      <c r="R32" s="57"/>
      <c r="S32" s="57"/>
    </row>
    <row r="33" spans="2:19" ht="42.95" customHeight="1" x14ac:dyDescent="0.25">
      <c r="B33" s="51" t="s">
        <v>34</v>
      </c>
      <c r="C33" s="51"/>
      <c r="D33" s="51"/>
      <c r="E33" s="51"/>
      <c r="F33" s="51"/>
      <c r="G33" s="51"/>
      <c r="H33" s="51"/>
      <c r="I33" s="51"/>
      <c r="J33" s="51"/>
      <c r="K33" s="51"/>
      <c r="L33" s="51"/>
      <c r="M33" s="51"/>
      <c r="N33" s="51"/>
      <c r="O33" s="51"/>
      <c r="P33" s="51"/>
      <c r="Q33" s="51"/>
      <c r="R33" s="51"/>
      <c r="S33" s="51"/>
    </row>
    <row r="34" spans="2:19" ht="17.25" x14ac:dyDescent="0.25">
      <c r="B34" s="1"/>
      <c r="C34" s="1"/>
      <c r="D34" s="1"/>
      <c r="E34" s="1"/>
      <c r="F34" s="1"/>
      <c r="G34" s="1"/>
      <c r="H34" s="1"/>
      <c r="I34" s="1"/>
      <c r="J34" s="1"/>
      <c r="K34" s="1"/>
      <c r="L34" s="1"/>
      <c r="M34" s="1"/>
      <c r="N34" s="3"/>
      <c r="O34" s="3"/>
      <c r="P34" s="1"/>
      <c r="Q34" s="1"/>
      <c r="R34" s="1"/>
      <c r="S34" s="1"/>
    </row>
    <row r="35" spans="2:19" ht="17.25" x14ac:dyDescent="0.25">
      <c r="B35" s="49" t="s">
        <v>35</v>
      </c>
      <c r="C35" s="41"/>
      <c r="D35" s="41"/>
      <c r="E35" s="41"/>
      <c r="F35" s="41"/>
      <c r="G35" s="41"/>
      <c r="H35" s="41"/>
      <c r="I35" s="41"/>
      <c r="J35" s="41"/>
      <c r="K35" s="41"/>
      <c r="L35" s="41"/>
      <c r="M35" s="41"/>
      <c r="N35" s="41"/>
      <c r="O35" s="41"/>
      <c r="P35" s="41"/>
      <c r="Q35" s="41"/>
      <c r="R35" s="41"/>
      <c r="S35" s="41"/>
    </row>
    <row r="36" spans="2:19" ht="17.25" x14ac:dyDescent="0.25">
      <c r="B36" s="1"/>
      <c r="C36" s="1"/>
      <c r="D36" s="1"/>
      <c r="E36" s="1"/>
      <c r="F36" s="1"/>
      <c r="G36" s="1"/>
      <c r="H36" s="1"/>
      <c r="I36" s="1"/>
      <c r="J36" s="1"/>
      <c r="K36" s="1"/>
      <c r="L36" s="1"/>
      <c r="M36" s="1"/>
      <c r="N36" s="3"/>
      <c r="O36" s="3"/>
      <c r="P36" s="26"/>
      <c r="Q36" s="26"/>
      <c r="R36" s="1"/>
      <c r="S36" s="1"/>
    </row>
    <row r="37" spans="2:19" ht="18.75" x14ac:dyDescent="0.25">
      <c r="B37" s="40" t="s">
        <v>36</v>
      </c>
      <c r="C37" s="40"/>
      <c r="D37" s="40"/>
      <c r="E37" s="40"/>
      <c r="F37" s="40"/>
      <c r="G37" s="40"/>
      <c r="H37" s="40"/>
      <c r="I37" s="40"/>
      <c r="J37" s="40"/>
      <c r="K37" s="40"/>
      <c r="L37" s="40"/>
      <c r="M37" s="40"/>
      <c r="N37" s="3" t="s">
        <v>37</v>
      </c>
      <c r="O37" s="3"/>
      <c r="P37" s="27">
        <v>400</v>
      </c>
      <c r="Q37" s="14"/>
      <c r="R37" s="1" t="s">
        <v>17</v>
      </c>
      <c r="S37" s="28">
        <f>P37/100</f>
        <v>4</v>
      </c>
    </row>
    <row r="38" spans="2:19" ht="17.25" x14ac:dyDescent="0.25">
      <c r="B38" s="1"/>
      <c r="C38" s="1"/>
      <c r="D38" s="1"/>
      <c r="E38" s="1"/>
      <c r="F38" s="1"/>
      <c r="G38" s="1"/>
      <c r="H38" s="1"/>
      <c r="I38" s="1"/>
      <c r="J38" s="1"/>
      <c r="K38" s="1"/>
      <c r="L38" s="1"/>
      <c r="M38" s="1"/>
      <c r="N38" s="3"/>
      <c r="O38" s="3"/>
      <c r="P38" s="4"/>
      <c r="Q38" s="29"/>
      <c r="R38" s="1"/>
      <c r="S38" s="1"/>
    </row>
    <row r="39" spans="2:19" ht="18.75" x14ac:dyDescent="0.25">
      <c r="B39" s="40" t="s">
        <v>38</v>
      </c>
      <c r="C39" s="40"/>
      <c r="D39" s="40"/>
      <c r="E39" s="40"/>
      <c r="F39" s="40"/>
      <c r="G39" s="40"/>
      <c r="H39" s="40"/>
      <c r="I39" s="40"/>
      <c r="J39" s="40"/>
      <c r="K39" s="40"/>
      <c r="L39" s="40"/>
      <c r="M39" s="40"/>
      <c r="N39" s="3" t="s">
        <v>39</v>
      </c>
      <c r="O39" s="3"/>
      <c r="P39" s="5">
        <v>40</v>
      </c>
      <c r="Q39" s="14"/>
      <c r="R39" s="1" t="s">
        <v>17</v>
      </c>
      <c r="S39" s="28">
        <f>P39/100</f>
        <v>0.4</v>
      </c>
    </row>
    <row r="40" spans="2:19" ht="17.25" x14ac:dyDescent="0.25">
      <c r="B40" s="1"/>
      <c r="C40" s="1"/>
      <c r="D40" s="1"/>
      <c r="E40" s="1"/>
      <c r="F40" s="1"/>
      <c r="G40" s="1"/>
      <c r="H40" s="1"/>
      <c r="I40" s="1"/>
      <c r="J40" s="1"/>
      <c r="K40" s="1"/>
      <c r="L40" s="1"/>
      <c r="M40" s="1"/>
      <c r="N40" s="3"/>
      <c r="O40" s="3"/>
      <c r="P40" s="4"/>
      <c r="Q40" s="29"/>
      <c r="R40" s="1"/>
      <c r="S40" s="1"/>
    </row>
    <row r="41" spans="2:19" ht="18.75" x14ac:dyDescent="0.25">
      <c r="B41" s="40" t="s">
        <v>40</v>
      </c>
      <c r="C41" s="40"/>
      <c r="D41" s="40"/>
      <c r="E41" s="40"/>
      <c r="F41" s="40"/>
      <c r="G41" s="40"/>
      <c r="H41" s="40"/>
      <c r="I41" s="40"/>
      <c r="J41" s="40"/>
      <c r="K41" s="40"/>
      <c r="L41" s="40"/>
      <c r="M41" s="1"/>
      <c r="N41" s="3" t="s">
        <v>41</v>
      </c>
      <c r="O41" s="3"/>
      <c r="P41" s="5">
        <v>0</v>
      </c>
      <c r="Q41" s="14"/>
      <c r="R41" s="1" t="s">
        <v>17</v>
      </c>
      <c r="S41" s="28">
        <f>P41/100</f>
        <v>0</v>
      </c>
    </row>
    <row r="42" spans="2:19" ht="17.25" x14ac:dyDescent="0.25">
      <c r="B42" s="1"/>
      <c r="C42" s="1"/>
      <c r="D42" s="1"/>
      <c r="E42" s="1"/>
      <c r="F42" s="1"/>
      <c r="G42" s="1"/>
      <c r="H42" s="1"/>
      <c r="I42" s="1"/>
      <c r="J42" s="1"/>
      <c r="K42" s="1"/>
      <c r="L42" s="1"/>
      <c r="M42" s="1"/>
      <c r="N42" s="3"/>
      <c r="O42" s="3"/>
      <c r="P42" s="1"/>
      <c r="Q42" s="29"/>
      <c r="R42" s="1"/>
      <c r="S42" s="1"/>
    </row>
    <row r="43" spans="2:19" ht="17.25" x14ac:dyDescent="0.25">
      <c r="B43" s="40" t="s">
        <v>42</v>
      </c>
      <c r="C43" s="41"/>
      <c r="D43" s="41"/>
      <c r="E43" s="41"/>
      <c r="F43" s="41"/>
      <c r="G43" s="41"/>
      <c r="H43" s="41"/>
      <c r="I43" s="41"/>
      <c r="J43" s="41"/>
      <c r="K43" s="58"/>
      <c r="L43" s="5">
        <v>10</v>
      </c>
      <c r="M43" s="1" t="s">
        <v>43</v>
      </c>
      <c r="N43" s="14"/>
      <c r="O43" s="4"/>
      <c r="P43" s="4"/>
      <c r="Q43" s="4"/>
      <c r="R43" s="4"/>
      <c r="S43" s="1"/>
    </row>
    <row r="44" spans="2:19" ht="17.25" x14ac:dyDescent="0.25">
      <c r="B44" s="1"/>
      <c r="C44" s="1"/>
      <c r="D44" s="1"/>
      <c r="E44" s="1"/>
      <c r="F44" s="1"/>
      <c r="G44" s="1"/>
      <c r="H44" s="1"/>
      <c r="I44" s="1"/>
      <c r="J44" s="1"/>
      <c r="K44" s="1"/>
      <c r="L44" s="1"/>
      <c r="M44" s="1"/>
      <c r="N44" s="3"/>
      <c r="O44" s="3"/>
      <c r="P44" s="1"/>
      <c r="Q44" s="1"/>
      <c r="R44" s="1"/>
      <c r="S44" s="1"/>
    </row>
    <row r="45" spans="2:19" ht="17.25" x14ac:dyDescent="0.25">
      <c r="B45" s="52" t="s">
        <v>44</v>
      </c>
      <c r="C45" s="7">
        <f>L43</f>
        <v>10</v>
      </c>
      <c r="D45" s="7" t="s">
        <v>14</v>
      </c>
      <c r="E45" s="8" t="s">
        <v>15</v>
      </c>
      <c r="F45" s="9">
        <v>1000</v>
      </c>
      <c r="G45" s="7" t="s">
        <v>16</v>
      </c>
      <c r="H45" s="8" t="s">
        <v>15</v>
      </c>
      <c r="I45" s="7">
        <v>9.81</v>
      </c>
      <c r="J45" s="7" t="s">
        <v>14</v>
      </c>
      <c r="K45" s="7"/>
      <c r="L45" s="7" t="s">
        <v>17</v>
      </c>
      <c r="M45" s="1"/>
      <c r="N45" s="53" t="s">
        <v>45</v>
      </c>
      <c r="O45" s="3"/>
      <c r="P45" s="59">
        <f>C45*F45*I45/K46</f>
        <v>98.1</v>
      </c>
      <c r="Q45" s="10"/>
      <c r="R45" s="55" t="s">
        <v>17</v>
      </c>
      <c r="S45" s="60">
        <f>P45/100</f>
        <v>0.98099999999999998</v>
      </c>
    </row>
    <row r="46" spans="2:19" ht="17.25" x14ac:dyDescent="0.25">
      <c r="B46" s="52"/>
      <c r="C46" s="11"/>
      <c r="D46" s="11"/>
      <c r="E46" s="11"/>
      <c r="F46" s="11"/>
      <c r="G46" s="11" t="s">
        <v>19</v>
      </c>
      <c r="H46" s="11"/>
      <c r="I46" s="11"/>
      <c r="J46" s="11" t="s">
        <v>20</v>
      </c>
      <c r="K46" s="12">
        <v>1000</v>
      </c>
      <c r="L46" s="11" t="s">
        <v>21</v>
      </c>
      <c r="M46" s="1"/>
      <c r="N46" s="53"/>
      <c r="O46" s="3"/>
      <c r="P46" s="59"/>
      <c r="Q46" s="1"/>
      <c r="R46" s="55"/>
      <c r="S46" s="60"/>
    </row>
    <row r="47" spans="2:19" ht="17.25" x14ac:dyDescent="0.25">
      <c r="B47" s="1"/>
      <c r="C47" s="1"/>
      <c r="D47" s="1"/>
      <c r="E47" s="1"/>
      <c r="F47" s="1"/>
      <c r="G47" s="1"/>
      <c r="H47" s="1"/>
      <c r="I47" s="1"/>
      <c r="J47" s="1"/>
      <c r="K47" s="1"/>
      <c r="L47" s="1"/>
      <c r="M47" s="1"/>
      <c r="N47" s="3"/>
      <c r="O47" s="3"/>
      <c r="P47" s="4"/>
      <c r="Q47" s="4"/>
      <c r="R47" s="1"/>
      <c r="S47" s="1"/>
    </row>
    <row r="48" spans="2:19" ht="18.75" x14ac:dyDescent="0.25">
      <c r="B48" s="40" t="s">
        <v>46</v>
      </c>
      <c r="C48" s="40"/>
      <c r="D48" s="40"/>
      <c r="E48" s="40"/>
      <c r="F48" s="40"/>
      <c r="G48" s="40"/>
      <c r="H48" s="1"/>
      <c r="I48" s="1"/>
      <c r="J48" s="1"/>
      <c r="K48" s="1"/>
      <c r="L48" s="1"/>
      <c r="M48" s="1"/>
      <c r="N48" s="3" t="s">
        <v>47</v>
      </c>
      <c r="O48" s="3"/>
      <c r="P48" s="5">
        <v>100</v>
      </c>
      <c r="Q48" s="14"/>
      <c r="R48" s="1" t="s">
        <v>17</v>
      </c>
      <c r="S48" s="28">
        <f>P48/100</f>
        <v>1</v>
      </c>
    </row>
    <row r="49" spans="2:19" ht="17.25" x14ac:dyDescent="0.25">
      <c r="B49" s="1"/>
      <c r="C49" s="1"/>
      <c r="D49" s="1"/>
      <c r="E49" s="1"/>
      <c r="F49" s="1"/>
      <c r="G49" s="1"/>
      <c r="H49" s="1"/>
      <c r="I49" s="1"/>
      <c r="J49" s="1"/>
      <c r="K49" s="1"/>
      <c r="L49" s="1"/>
      <c r="M49" s="1"/>
      <c r="N49" s="3"/>
      <c r="O49" s="3"/>
      <c r="P49" s="2"/>
      <c r="Q49" s="2"/>
      <c r="R49" s="2"/>
      <c r="S49" s="2"/>
    </row>
    <row r="50" spans="2:19" ht="17.25" x14ac:dyDescent="0.25">
      <c r="B50" s="1"/>
      <c r="C50" s="1"/>
      <c r="D50" s="1"/>
      <c r="E50" s="1"/>
      <c r="F50" s="1"/>
      <c r="G50" s="1"/>
      <c r="H50" s="1"/>
      <c r="I50" s="1"/>
      <c r="J50" s="1"/>
      <c r="K50" s="1"/>
      <c r="L50" s="1"/>
      <c r="M50" s="1"/>
      <c r="N50" s="3"/>
      <c r="O50" s="3"/>
      <c r="P50" s="2"/>
      <c r="Q50" s="2"/>
      <c r="R50" s="2"/>
      <c r="S50" s="2"/>
    </row>
    <row r="51" spans="2:19" ht="18.75" x14ac:dyDescent="0.25">
      <c r="B51" s="49" t="s">
        <v>48</v>
      </c>
      <c r="C51" s="49"/>
      <c r="D51" s="49"/>
      <c r="E51" s="49"/>
      <c r="F51" s="49"/>
      <c r="G51" s="49"/>
      <c r="H51" s="30"/>
      <c r="I51" s="30"/>
      <c r="J51" s="30"/>
      <c r="K51" s="30"/>
      <c r="L51" s="30"/>
      <c r="M51" s="30"/>
      <c r="N51" s="31" t="s">
        <v>49</v>
      </c>
      <c r="O51" s="31"/>
      <c r="P51" s="32">
        <f>P37-P39-P41-P45-P48</f>
        <v>161.89999999999998</v>
      </c>
      <c r="Q51" s="33"/>
      <c r="R51" s="34" t="s">
        <v>17</v>
      </c>
      <c r="S51" s="35">
        <f>P51/100</f>
        <v>1.6189999999999998</v>
      </c>
    </row>
    <row r="52" spans="2:19" ht="17.25" x14ac:dyDescent="0.3">
      <c r="B52" s="36"/>
      <c r="C52" s="36"/>
      <c r="D52" s="36"/>
      <c r="E52" s="36"/>
      <c r="F52" s="36"/>
      <c r="G52" s="36"/>
      <c r="H52" s="36"/>
      <c r="I52" s="36"/>
      <c r="J52" s="36"/>
      <c r="K52" s="36"/>
      <c r="L52" s="36"/>
      <c r="M52" s="36"/>
      <c r="N52" s="37"/>
      <c r="O52" s="37"/>
      <c r="P52" s="38"/>
      <c r="Q52" s="38"/>
      <c r="R52" s="39"/>
      <c r="S52" s="39"/>
    </row>
    <row r="53" spans="2:19" ht="24" customHeight="1" x14ac:dyDescent="0.25">
      <c r="B53" s="23" t="s">
        <v>50</v>
      </c>
      <c r="C53" s="24"/>
      <c r="D53" s="24"/>
      <c r="E53" s="24"/>
      <c r="F53" s="24"/>
      <c r="G53" s="24"/>
      <c r="H53" s="24"/>
      <c r="I53" s="24"/>
      <c r="J53" s="24"/>
      <c r="K53" s="24"/>
      <c r="L53" s="24"/>
      <c r="M53" s="24"/>
      <c r="N53" s="25"/>
      <c r="O53" s="25"/>
      <c r="P53" s="24"/>
      <c r="Q53" s="24"/>
      <c r="R53" s="24"/>
      <c r="S53" s="24"/>
    </row>
    <row r="54" spans="2:19" ht="42" customHeight="1" x14ac:dyDescent="0.25">
      <c r="B54" s="57" t="s">
        <v>51</v>
      </c>
      <c r="C54" s="57"/>
      <c r="D54" s="57"/>
      <c r="E54" s="57"/>
      <c r="F54" s="57"/>
      <c r="G54" s="57"/>
      <c r="H54" s="57"/>
      <c r="I54" s="57"/>
      <c r="J54" s="57"/>
      <c r="K54" s="57"/>
      <c r="L54" s="57"/>
      <c r="M54" s="57"/>
      <c r="N54" s="57"/>
      <c r="O54" s="57"/>
      <c r="P54" s="57"/>
      <c r="Q54" s="57"/>
      <c r="R54" s="57"/>
      <c r="S54" s="57"/>
    </row>
    <row r="55" spans="2:19" ht="41.45" customHeight="1" x14ac:dyDescent="0.25">
      <c r="B55" s="51" t="s">
        <v>52</v>
      </c>
      <c r="C55" s="51"/>
      <c r="D55" s="51"/>
      <c r="E55" s="51"/>
      <c r="F55" s="51"/>
      <c r="G55" s="51"/>
      <c r="H55" s="51"/>
      <c r="I55" s="51"/>
      <c r="J55" s="51"/>
      <c r="K55" s="51"/>
      <c r="L55" s="51"/>
      <c r="M55" s="51"/>
      <c r="N55" s="51"/>
      <c r="O55" s="51"/>
      <c r="P55" s="51"/>
      <c r="Q55" s="51"/>
      <c r="R55" s="51"/>
      <c r="S55" s="51"/>
    </row>
  </sheetData>
  <sheetProtection algorithmName="SHA-512" hashValue="SVOYIVm7uIGNDwX9/27BHXuFVQyK1mqxX1sNirHOYONtLL0NmqfedvoyhBGxEKhxE418RqrWPUpSw8FINL4cOg==" saltValue="Q0wQibWwGpQYmgRzW0vu+w==" spinCount="100000" sheet="1" objects="1" scenarios="1"/>
  <mergeCells count="46">
    <mergeCell ref="B48:G48"/>
    <mergeCell ref="B51:G51"/>
    <mergeCell ref="B54:S54"/>
    <mergeCell ref="B55:S55"/>
    <mergeCell ref="B35:S35"/>
    <mergeCell ref="B37:M37"/>
    <mergeCell ref="B39:M39"/>
    <mergeCell ref="B41:L41"/>
    <mergeCell ref="B43:K43"/>
    <mergeCell ref="B45:B46"/>
    <mergeCell ref="N45:N46"/>
    <mergeCell ref="P45:P46"/>
    <mergeCell ref="R45:R46"/>
    <mergeCell ref="S45:S46"/>
    <mergeCell ref="B33:S33"/>
    <mergeCell ref="B19:B20"/>
    <mergeCell ref="N19:N20"/>
    <mergeCell ref="P19:P20"/>
    <mergeCell ref="R19:R20"/>
    <mergeCell ref="S19:S20"/>
    <mergeCell ref="B21:K21"/>
    <mergeCell ref="B23:G23"/>
    <mergeCell ref="B25:I25"/>
    <mergeCell ref="B27:G27"/>
    <mergeCell ref="B29:H29"/>
    <mergeCell ref="B32:S32"/>
    <mergeCell ref="B13:I13"/>
    <mergeCell ref="M13:N13"/>
    <mergeCell ref="B15:I15"/>
    <mergeCell ref="M15:N15"/>
    <mergeCell ref="B17:I17"/>
    <mergeCell ref="M17:N17"/>
    <mergeCell ref="B12:S12"/>
    <mergeCell ref="B2:S2"/>
    <mergeCell ref="B3:S3"/>
    <mergeCell ref="B4:C4"/>
    <mergeCell ref="D4:L4"/>
    <mergeCell ref="M4:S4"/>
    <mergeCell ref="B6:C6"/>
    <mergeCell ref="D6:L6"/>
    <mergeCell ref="M6:S6"/>
    <mergeCell ref="B8:C8"/>
    <mergeCell ref="D8:F8"/>
    <mergeCell ref="G8:S8"/>
    <mergeCell ref="B9:S10"/>
    <mergeCell ref="B11:S11"/>
  </mergeCells>
  <pageMargins left="0.70866141732283461" right="0.70866141732283461" top="0.78740157480314965" bottom="0.78740157480314965" header="0.31496062992125984" footer="0.31496062992125984"/>
  <pageSetup paperSize="9" scale="3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C Dokument" ma:contentTypeID="0x01010007B0F22C6E533D4CA38DE485AEA9CB1800DE4CFC0BC39C4446A10F2A3B0474BD1C" ma:contentTypeVersion="167" ma:contentTypeDescription="Inhalstyp für Dokumente mit Managed Metadaten" ma:contentTypeScope="" ma:versionID="8f26b96f2081b427dd95844819481ef2">
  <xsd:schema xmlns:xsd="http://www.w3.org/2001/XMLSchema" xmlns:xs="http://www.w3.org/2001/XMLSchema" xmlns:p="http://schemas.microsoft.com/office/2006/metadata/properties" xmlns:ns2="5375a26c-302b-429a-8b0d-eb57b2f1c18e" xmlns:ns3="d9509173-0fd4-45cd-a2e9-f8f64ed53c95" xmlns:ns5="149fddd1-980a-42f4-b9e2-e417b2484fdf" targetNamespace="http://schemas.microsoft.com/office/2006/metadata/properties" ma:root="true" ma:fieldsID="6435c53552210d856fea157ff4e2b720" ns2:_="" ns3:_="" ns5:_="">
    <xsd:import namespace="5375a26c-302b-429a-8b0d-eb57b2f1c18e"/>
    <xsd:import namespace="d9509173-0fd4-45cd-a2e9-f8f64ed53c95"/>
    <xsd:import namespace="149fddd1-980a-42f4-b9e2-e417b2484fdf"/>
    <xsd:element name="properties">
      <xsd:complexType>
        <xsd:sequence>
          <xsd:element name="documentManagement">
            <xsd:complexType>
              <xsd:all>
                <xsd:element ref="ns2:i17114b73d074930a353627280d9fc32" minOccurs="0"/>
                <xsd:element ref="ns3:TaxCatchAll" minOccurs="0"/>
                <xsd:element ref="ns2:l283e52d201a4b3ca2004e9107b09a4c" minOccurs="0"/>
                <xsd:element ref="ns3:TaxKeywordTaxHTField" minOccurs="0"/>
                <xsd:element ref="ns5:Archiv" minOccurs="0"/>
                <xsd:element ref="ns5:Freigabe_x0020_bis_x003a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5a26c-302b-429a-8b0d-eb57b2f1c18e" elementFormDefault="qualified">
    <xsd:import namespace="http://schemas.microsoft.com/office/2006/documentManagement/types"/>
    <xsd:import namespace="http://schemas.microsoft.com/office/infopath/2007/PartnerControls"/>
    <xsd:element name="i17114b73d074930a353627280d9fc32" ma:index="8" nillable="true" ma:taxonomy="true" ma:internalName="i17114b73d074930a353627280d9fc32" ma:taxonomyFieldName="MCKnowledgeTag" ma:displayName="RN Tag 1" ma:default="" ma:fieldId="{217114b7-3d07-4930-a353-627280d9fc32}" ma:sspId="cf3f4a3f-2588-45dc-b939-901ad7327041" ma:termSetId="c8e07ffe-1902-4771-968c-3730cc4b9f4b" ma:anchorId="d703b197-d48a-4d08-80f3-665a471132b1" ma:open="false" ma:isKeyword="false">
      <xsd:complexType>
        <xsd:sequence>
          <xsd:element ref="pc:Terms" minOccurs="0" maxOccurs="1"/>
        </xsd:sequence>
      </xsd:complexType>
    </xsd:element>
    <xsd:element name="l283e52d201a4b3ca2004e9107b09a4c" ma:index="11" nillable="true" ma:taxonomy="true" ma:internalName="l283e52d201a4b3ca2004e9107b09a4c" ma:taxonomyFieldName="MCKnowledgeTag2" ma:displayName="RN Tag 2" ma:default="" ma:fieldId="{5283e52d-201a-4b3c-a200-4e9107b09a4c}" ma:sspId="cf3f4a3f-2588-45dc-b939-901ad7327041" ma:termSetId="c8e07ffe-1902-4771-968c-3730cc4b9f4b" ma:anchorId="7d8b644d-7ff0-47b2-b309-41c20d79367b"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509173-0fd4-45cd-a2e9-f8f64ed53c9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0812ed2-6817-4234-aa27-9e6b36ab5076}" ma:internalName="TaxCatchAll" ma:showField="CatchAllData" ma:web="d9509173-0fd4-45cd-a2e9-f8f64ed53c95">
      <xsd:complexType>
        <xsd:complexContent>
          <xsd:extension base="dms:MultiChoiceLookup">
            <xsd:sequence>
              <xsd:element name="Value" type="dms:Lookup" maxOccurs="unbounded" minOccurs="0" nillable="true"/>
            </xsd:sequence>
          </xsd:extension>
        </xsd:complexContent>
      </xsd:complexType>
    </xsd:element>
    <xsd:element name="TaxKeywordTaxHTField" ma:index="14" nillable="true" ma:taxonomy="true" ma:internalName="TaxKeywordTaxHTField" ma:taxonomyFieldName="TaxKeyword" ma:displayName="Mein Tag" ma:fieldId="{23f27201-bee3-471e-b2e7-b64fd8b7ca38}" ma:taxonomyMulti="true" ma:sspId="cf3f4a3f-2588-45dc-b939-901ad7327041" ma:termSetId="00000000-0000-0000-0000-000000000000" ma:anchorId="00000000-0000-0000-0000-000000000000" ma:open="true" ma:isKeyword="true">
      <xsd:complexType>
        <xsd:sequence>
          <xsd:element ref="pc:Terms" minOccurs="0" maxOccurs="1"/>
        </xsd:sequence>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9fddd1-980a-42f4-b9e2-e417b2484fdf" elementFormDefault="qualified">
    <xsd:import namespace="http://schemas.microsoft.com/office/2006/documentManagement/types"/>
    <xsd:import namespace="http://schemas.microsoft.com/office/infopath/2007/PartnerControls"/>
    <xsd:element name="Archiv" ma:index="15" nillable="true" ma:displayName="Archiv" ma:default="Nein" ma:description="Wenn &quot;Ja&quot;, aktiviert, wird das Dokument in die Bibliothek &quot;Technische Dokumentation - Archiv&quot; verschoben." ma:format="RadioButtons" ma:internalName="Archiv">
      <xsd:simpleType>
        <xsd:restriction base="dms:Choice">
          <xsd:enumeration value="Ja"/>
          <xsd:enumeration value="Nein"/>
        </xsd:restriction>
      </xsd:simpleType>
    </xsd:element>
    <xsd:element name="Freigabe_x0020_bis_x003a_" ma:index="16" nillable="true" ma:displayName="Freigabe bis" ma:format="DateOnly" ma:internalName="Freigabe_x0020_bis_x003a_">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reigabe_x0020_bis_x003a_ xmlns="149fddd1-980a-42f4-b9e2-e417b2484fdf" xsi:nil="true"/>
    <TaxKeywordTaxHTField xmlns="d9509173-0fd4-45cd-a2e9-f8f64ed53c95">
      <Terms xmlns="http://schemas.microsoft.com/office/infopath/2007/PartnerControls"/>
    </TaxKeywordTaxHTField>
    <TaxCatchAll xmlns="d9509173-0fd4-45cd-a2e9-f8f64ed53c95">
      <Value>98</Value>
    </TaxCatchAll>
    <i17114b73d074930a353627280d9fc32 xmlns="5375a26c-302b-429a-8b0d-eb57b2f1c18e">
      <Terms xmlns="http://schemas.microsoft.com/office/infopath/2007/PartnerControls"/>
    </i17114b73d074930a353627280d9fc32>
    <l283e52d201a4b3ca2004e9107b09a4c xmlns="5375a26c-302b-429a-8b0d-eb57b2f1c18e">
      <Terms xmlns="http://schemas.microsoft.com/office/infopath/2007/PartnerControls">
        <TermInfo xmlns="http://schemas.microsoft.com/office/infopath/2007/PartnerControls">
          <TermName xmlns="http://schemas.microsoft.com/office/infopath/2007/PartnerControls">Excel-Tools</TermName>
          <TermId xmlns="http://schemas.microsoft.com/office/infopath/2007/PartnerControls">3a19fdf1-73b1-43c8-aeb5-45e13bbc9a5a</TermId>
        </TermInfo>
      </Terms>
    </l283e52d201a4b3ca2004e9107b09a4c>
    <Archiv xmlns="149fddd1-980a-42f4-b9e2-e417b2484fdf">Nein</Archiv>
  </documentManagement>
</p:properties>
</file>

<file path=customXml/itemProps1.xml><?xml version="1.0" encoding="utf-8"?>
<ds:datastoreItem xmlns:ds="http://schemas.openxmlformats.org/officeDocument/2006/customXml" ds:itemID="{AAAF5017-FCE8-4B41-882E-5A44F0C1EC72}">
  <ds:schemaRefs>
    <ds:schemaRef ds:uri="http://schemas.microsoft.com/sharepoint/v3/contenttype/forms"/>
  </ds:schemaRefs>
</ds:datastoreItem>
</file>

<file path=customXml/itemProps2.xml><?xml version="1.0" encoding="utf-8"?>
<ds:datastoreItem xmlns:ds="http://schemas.openxmlformats.org/officeDocument/2006/customXml" ds:itemID="{7D98CDE8-D6AC-4731-9432-318F17470F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5a26c-302b-429a-8b0d-eb57b2f1c18e"/>
    <ds:schemaRef ds:uri="d9509173-0fd4-45cd-a2e9-f8f64ed53c95"/>
    <ds:schemaRef ds:uri="149fddd1-980a-42f4-b9e2-e417b2484f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A8C716-EB3D-479A-A1A2-E13B8CAAC5B9}">
  <ds:schemaRefs>
    <ds:schemaRef ds:uri="http://schemas.microsoft.com/office/2006/metadata/properties"/>
    <ds:schemaRef ds:uri="http://schemas.microsoft.com/office/infopath/2007/PartnerControls"/>
    <ds:schemaRef ds:uri="149fddd1-980a-42f4-b9e2-e417b2484fdf"/>
    <ds:schemaRef ds:uri="d9509173-0fd4-45cd-a2e9-f8f64ed53c95"/>
    <ds:schemaRef ds:uri="5375a26c-302b-429a-8b0d-eb57b2f1c18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Patrik Zeiter</dc:creator>
  <cp:keywords/>
  <cp:lastModifiedBy>Lilian Hausmann</cp:lastModifiedBy>
  <cp:lastPrinted>2020-04-08T08:24:01Z</cp:lastPrinted>
  <dcterms:created xsi:type="dcterms:W3CDTF">2020-03-17T08:50:37Z</dcterms:created>
  <dcterms:modified xsi:type="dcterms:W3CDTF">2020-04-08T08:27:01Z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0x01010007B0F22C6E533D4CA38DE485AEA9CB1800DE4CFC0BC39C4446A10F2A3B0474BD1C</vt:lpwstr>
  </property>
  <property fmtid="{D5CDD505-2E9C-101B-9397-08002B2CF9AE}" pid="3" name="TaxKeyword">
    <vt:lpwstr/>
  </property>
  <property fmtid="{D5CDD505-2E9C-101B-9397-08002B2CF9AE}" pid="4" name="MCKnowledgeTag2">
    <vt:lpwstr>98;#Excel-Tools|3a19fdf1-73b1-43c8-aeb5-45e13bbc9a5a</vt:lpwstr>
  </property>
  <property fmtid="{D5CDD505-2E9C-101B-9397-08002B2CF9AE}" pid="5" name="MCKnowledgeTag">
    <vt:lpwstr/>
  </property>
</Properties>
</file>